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95" windowHeight="8445" activeTab="0"/>
  </bookViews>
  <sheets>
    <sheet name="Critères de satisfaction" sheetId="1" r:id="rId1"/>
  </sheets>
  <definedNames>
    <definedName name="co1_">'Critères de satisfaction'!$L$1</definedName>
    <definedName name="co2_">'Critères de satisfaction'!$L$2</definedName>
    <definedName name="co3_">'Critères de satisfaction'!$L$3</definedName>
    <definedName name="pa1">'Critères de satisfaction'!$L$4</definedName>
    <definedName name="pa2">'Critères de satisfaction'!$L$5</definedName>
    <definedName name="pa3">'Critères de satisfaction'!$L$6</definedName>
    <definedName name="pa4">'Critères de satisfaction'!$L$7</definedName>
    <definedName name="pa5">'Critères de satisfaction'!$L$8</definedName>
    <definedName name="pa6">'Critères de satisfaction'!$L$9</definedName>
    <definedName name="_xlnm.Print_Area" localSheetId="0">'Critères de satisfaction'!$A$1:$O$90</definedName>
  </definedNames>
  <calcPr fullCalcOnLoad="1"/>
</workbook>
</file>

<file path=xl/comments1.xml><?xml version="1.0" encoding="utf-8"?>
<comments xmlns="http://schemas.openxmlformats.org/spreadsheetml/2006/main">
  <authors>
    <author> STL</author>
  </authors>
  <commentList>
    <comment ref="G10" authorId="0">
      <text>
        <r>
          <rPr>
            <b/>
            <sz val="8"/>
            <rFont val="Tahoma"/>
            <family val="0"/>
          </rPr>
          <t>Choisissez la proposition qui convient le mieux, le diagramme se mettra à jour</t>
        </r>
      </text>
    </comment>
  </commentList>
</comments>
</file>

<file path=xl/sharedStrings.xml><?xml version="1.0" encoding="utf-8"?>
<sst xmlns="http://schemas.openxmlformats.org/spreadsheetml/2006/main" count="18" uniqueCount="18">
  <si>
    <t>co1</t>
  </si>
  <si>
    <t>co2</t>
  </si>
  <si>
    <t>co3</t>
  </si>
  <si>
    <t>pa1</t>
  </si>
  <si>
    <t>pa2</t>
  </si>
  <si>
    <t>pa3</t>
  </si>
  <si>
    <t>pa4</t>
  </si>
  <si>
    <t xml:space="preserve"> </t>
  </si>
  <si>
    <t>Relance presse/acheteurs</t>
  </si>
  <si>
    <t>pa5</t>
  </si>
  <si>
    <t>pa6</t>
  </si>
  <si>
    <t>Logistique</t>
  </si>
  <si>
    <t>Communication</t>
  </si>
  <si>
    <t>Accueil acheteurs</t>
  </si>
  <si>
    <t>Suivi de diffusion</t>
  </si>
  <si>
    <t>Recherche de partenaires</t>
  </si>
  <si>
    <t>Etablissement de contrats</t>
  </si>
  <si>
    <t>Critères de satisfaction : chargé de production et de diffusion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</si>
</sst>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Arial"/>
      <family val="0"/>
    </font>
    <font>
      <sz val="8"/>
      <name val="Tahoma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Tahoma"/>
      <family val="0"/>
    </font>
    <font>
      <b/>
      <sz val="11.25"/>
      <color indexed="9"/>
      <name val="Arial"/>
      <family val="2"/>
    </font>
    <font>
      <sz val="11.5"/>
      <name val="Arial"/>
      <family val="0"/>
    </font>
    <font>
      <sz val="11.25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2" borderId="0" xfId="0" applyFont="1" applyFill="1" applyAlignment="1" applyProtection="1">
      <alignment/>
      <protection locked="0"/>
    </xf>
    <xf numFmtId="0" fontId="4" fillId="2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Chargé de production et de diffusion</a:t>
            </a:r>
          </a:p>
        </c:rich>
      </c:tx>
      <c:layout/>
      <c:spPr>
        <a:solidFill>
          <a:srgbClr val="0000FF"/>
        </a:solidFill>
        <a:ln w="3175">
          <a:noFill/>
        </a:ln>
      </c:spPr>
    </c:title>
    <c:plotArea>
      <c:layout>
        <c:manualLayout>
          <c:xMode val="edge"/>
          <c:yMode val="edge"/>
          <c:x val="0.0205"/>
          <c:y val="0.11575"/>
          <c:w val="0.97775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lin ang="27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'Critères de satisfaction'!$N$1:$N$7</c:f>
              <c:strCache/>
            </c:strRef>
          </c:cat>
          <c:val>
            <c:numRef>
              <c:f>'Critères de satisfaction'!$O$1:$O$7</c:f>
              <c:numCache/>
            </c:numRef>
          </c:val>
        </c:ser>
        <c:axId val="55074550"/>
        <c:axId val="25908903"/>
      </c:barChart>
      <c:catAx>
        <c:axId val="55074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908903"/>
        <c:crossesAt val="-1"/>
        <c:auto val="1"/>
        <c:lblOffset val="100"/>
        <c:noMultiLvlLbl val="0"/>
      </c:catAx>
      <c:valAx>
        <c:axId val="25908903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0745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757575"/>
        </a:gs>
      </a:gsLst>
      <a:lin ang="27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133350</xdr:rowOff>
    </xdr:from>
    <xdr:to>
      <xdr:col>5</xdr:col>
      <xdr:colOff>238125</xdr:colOff>
      <xdr:row>9</xdr:row>
      <xdr:rowOff>104775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90500" y="1485900"/>
          <a:ext cx="45815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 recherche de partenaires (acheteurs, co-producteurs, subventions..) donne les résultats attendus</a:t>
          </a:r>
        </a:p>
      </xdr:txBody>
    </xdr:sp>
    <xdr:clientData/>
  </xdr:twoCellAnchor>
  <xdr:twoCellAnchor>
    <xdr:from>
      <xdr:col>1</xdr:col>
      <xdr:colOff>0</xdr:colOff>
      <xdr:row>16</xdr:row>
      <xdr:rowOff>104775</xdr:rowOff>
    </xdr:from>
    <xdr:to>
      <xdr:col>5</xdr:col>
      <xdr:colOff>342900</xdr:colOff>
      <xdr:row>18</xdr:row>
      <xdr:rowOff>123825</xdr:rowOff>
    </xdr:to>
    <xdr:sp>
      <xdr:nvSpPr>
        <xdr:cNvPr id="2" name="TextBox 35"/>
        <xdr:cNvSpPr txBox="1">
          <a:spLocks noChangeArrowheads="1"/>
        </xdr:cNvSpPr>
      </xdr:nvSpPr>
      <xdr:spPr>
        <a:xfrm>
          <a:off x="190500" y="2952750"/>
          <a:ext cx="46863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Les contrats (cession, engagement, co-production, droits d'auteur, représentation) sont gérés de façon satisfaisante</a:t>
          </a:r>
        </a:p>
      </xdr:txBody>
    </xdr:sp>
    <xdr:clientData/>
  </xdr:twoCellAnchor>
  <xdr:twoCellAnchor>
    <xdr:from>
      <xdr:col>0</xdr:col>
      <xdr:colOff>190500</xdr:colOff>
      <xdr:row>25</xdr:row>
      <xdr:rowOff>66675</xdr:rowOff>
    </xdr:from>
    <xdr:to>
      <xdr:col>5</xdr:col>
      <xdr:colOff>333375</xdr:colOff>
      <xdr:row>26</xdr:row>
      <xdr:rowOff>123825</xdr:rowOff>
    </xdr:to>
    <xdr:sp>
      <xdr:nvSpPr>
        <xdr:cNvPr id="3" name="TextBox 40"/>
        <xdr:cNvSpPr txBox="1">
          <a:spLocks noChangeArrowheads="1"/>
        </xdr:cNvSpPr>
      </xdr:nvSpPr>
      <xdr:spPr>
        <a:xfrm>
          <a:off x="190500" y="4371975"/>
          <a:ext cx="46767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19050</xdr:colOff>
      <xdr:row>44</xdr:row>
      <xdr:rowOff>66675</xdr:rowOff>
    </xdr:from>
    <xdr:to>
      <xdr:col>5</xdr:col>
      <xdr:colOff>400050</xdr:colOff>
      <xdr:row>45</xdr:row>
      <xdr:rowOff>123825</xdr:rowOff>
    </xdr:to>
    <xdr:sp>
      <xdr:nvSpPr>
        <xdr:cNvPr id="4" name="TextBox 50"/>
        <xdr:cNvSpPr txBox="1">
          <a:spLocks noChangeArrowheads="1"/>
        </xdr:cNvSpPr>
      </xdr:nvSpPr>
      <xdr:spPr>
        <a:xfrm>
          <a:off x="209550" y="7562850"/>
          <a:ext cx="4724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Vous veillez particulièrement à l'accueil des acheteurs </a:t>
          </a:r>
        </a:p>
      </xdr:txBody>
    </xdr:sp>
    <xdr:clientData/>
  </xdr:twoCellAnchor>
  <xdr:twoCellAnchor>
    <xdr:from>
      <xdr:col>0</xdr:col>
      <xdr:colOff>190500</xdr:colOff>
      <xdr:row>53</xdr:row>
      <xdr:rowOff>123825</xdr:rowOff>
    </xdr:from>
    <xdr:to>
      <xdr:col>5</xdr:col>
      <xdr:colOff>419100</xdr:colOff>
      <xdr:row>55</xdr:row>
      <xdr:rowOff>19050</xdr:rowOff>
    </xdr:to>
    <xdr:sp>
      <xdr:nvSpPr>
        <xdr:cNvPr id="5" name="TextBox 60"/>
        <xdr:cNvSpPr txBox="1">
          <a:spLocks noChangeArrowheads="1"/>
        </xdr:cNvSpPr>
      </xdr:nvSpPr>
      <xdr:spPr>
        <a:xfrm>
          <a:off x="190500" y="9077325"/>
          <a:ext cx="47625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 relance des acheteurs est assurée</a:t>
          </a:r>
        </a:p>
      </xdr:txBody>
    </xdr:sp>
    <xdr:clientData/>
  </xdr:twoCellAnchor>
  <xdr:twoCellAnchor>
    <xdr:from>
      <xdr:col>0</xdr:col>
      <xdr:colOff>190500</xdr:colOff>
      <xdr:row>62</xdr:row>
      <xdr:rowOff>133350</xdr:rowOff>
    </xdr:from>
    <xdr:to>
      <xdr:col>5</xdr:col>
      <xdr:colOff>400050</xdr:colOff>
      <xdr:row>64</xdr:row>
      <xdr:rowOff>28575</xdr:rowOff>
    </xdr:to>
    <xdr:sp>
      <xdr:nvSpPr>
        <xdr:cNvPr id="6" name="TextBox 65"/>
        <xdr:cNvSpPr txBox="1">
          <a:spLocks noChangeArrowheads="1"/>
        </xdr:cNvSpPr>
      </xdr:nvSpPr>
      <xdr:spPr>
        <a:xfrm>
          <a:off x="190500" y="10544175"/>
          <a:ext cx="47434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 relance de la presse est assurée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6</xdr:col>
      <xdr:colOff>190500</xdr:colOff>
      <xdr:row>28</xdr:row>
      <xdr:rowOff>0</xdr:rowOff>
    </xdr:to>
    <xdr:sp>
      <xdr:nvSpPr>
        <xdr:cNvPr id="7" name="TextBox 67"/>
        <xdr:cNvSpPr txBox="1">
          <a:spLocks noChangeArrowheads="1"/>
        </xdr:cNvSpPr>
      </xdr:nvSpPr>
      <xdr:spPr>
        <a:xfrm>
          <a:off x="190500" y="4467225"/>
          <a:ext cx="52959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 communication est efficace : conception visuelle, mailings au public, messages aux institutions, dossiers de presse.</a:t>
          </a:r>
        </a:p>
      </xdr:txBody>
    </xdr:sp>
    <xdr:clientData/>
  </xdr:twoCellAnchor>
  <xdr:twoCellAnchor>
    <xdr:from>
      <xdr:col>1</xdr:col>
      <xdr:colOff>0</xdr:colOff>
      <xdr:row>34</xdr:row>
      <xdr:rowOff>171450</xdr:rowOff>
    </xdr:from>
    <xdr:to>
      <xdr:col>6</xdr:col>
      <xdr:colOff>171450</xdr:colOff>
      <xdr:row>36</xdr:row>
      <xdr:rowOff>85725</xdr:rowOff>
    </xdr:to>
    <xdr:sp>
      <xdr:nvSpPr>
        <xdr:cNvPr id="8" name="TextBox 45"/>
        <xdr:cNvSpPr txBox="1">
          <a:spLocks noChangeArrowheads="1"/>
        </xdr:cNvSpPr>
      </xdr:nvSpPr>
      <xdr:spPr>
        <a:xfrm>
          <a:off x="190500" y="6010275"/>
          <a:ext cx="52768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 logistique est de qualité : réservation de salle,organisation de tournées, aspects matériels et techniques.</a:t>
          </a:r>
        </a:p>
      </xdr:txBody>
    </xdr:sp>
    <xdr:clientData/>
  </xdr:twoCellAnchor>
  <xdr:twoCellAnchor>
    <xdr:from>
      <xdr:col>1</xdr:col>
      <xdr:colOff>9525</xdr:colOff>
      <xdr:row>89</xdr:row>
      <xdr:rowOff>0</xdr:rowOff>
    </xdr:from>
    <xdr:to>
      <xdr:col>6</xdr:col>
      <xdr:colOff>114300</xdr:colOff>
      <xdr:row>112</xdr:row>
      <xdr:rowOff>142875</xdr:rowOff>
    </xdr:to>
    <xdr:graphicFrame>
      <xdr:nvGraphicFramePr>
        <xdr:cNvPr id="9" name="Chart 68"/>
        <xdr:cNvGraphicFramePr/>
      </xdr:nvGraphicFramePr>
      <xdr:xfrm>
        <a:off x="200025" y="14782800"/>
        <a:ext cx="52101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238125</xdr:colOff>
      <xdr:row>0</xdr:row>
      <xdr:rowOff>9525</xdr:rowOff>
    </xdr:from>
    <xdr:to>
      <xdr:col>15</xdr:col>
      <xdr:colOff>419100</xdr:colOff>
      <xdr:row>9</xdr:row>
      <xdr:rowOff>19050</xdr:rowOff>
    </xdr:to>
    <xdr:sp>
      <xdr:nvSpPr>
        <xdr:cNvPr id="10" name="TextBox 69"/>
        <xdr:cNvSpPr txBox="1">
          <a:spLocks noChangeArrowheads="1"/>
        </xdr:cNvSpPr>
      </xdr:nvSpPr>
      <xdr:spPr>
        <a:xfrm>
          <a:off x="6696075" y="9525"/>
          <a:ext cx="4752975" cy="1724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72</xdr:row>
      <xdr:rowOff>28575</xdr:rowOff>
    </xdr:from>
    <xdr:to>
      <xdr:col>5</xdr:col>
      <xdr:colOff>400050</xdr:colOff>
      <xdr:row>73</xdr:row>
      <xdr:rowOff>85725</xdr:rowOff>
    </xdr:to>
    <xdr:sp>
      <xdr:nvSpPr>
        <xdr:cNvPr id="11" name="TextBox 74"/>
        <xdr:cNvSpPr txBox="1">
          <a:spLocks noChangeArrowheads="1"/>
        </xdr:cNvSpPr>
      </xdr:nvSpPr>
      <xdr:spPr>
        <a:xfrm>
          <a:off x="171450" y="12058650"/>
          <a:ext cx="47625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Vous accordez une attention particulière au suivi commercial de diffusion</a:t>
          </a:r>
        </a:p>
      </xdr:txBody>
    </xdr:sp>
    <xdr:clientData/>
  </xdr:twoCellAnchor>
  <xdr:twoCellAnchor>
    <xdr:from>
      <xdr:col>0</xdr:col>
      <xdr:colOff>171450</xdr:colOff>
      <xdr:row>81</xdr:row>
      <xdr:rowOff>38100</xdr:rowOff>
    </xdr:from>
    <xdr:to>
      <xdr:col>5</xdr:col>
      <xdr:colOff>381000</xdr:colOff>
      <xdr:row>82</xdr:row>
      <xdr:rowOff>95250</xdr:rowOff>
    </xdr:to>
    <xdr:sp>
      <xdr:nvSpPr>
        <xdr:cNvPr id="12" name="TextBox 79"/>
        <xdr:cNvSpPr txBox="1">
          <a:spLocks noChangeArrowheads="1"/>
        </xdr:cNvSpPr>
      </xdr:nvSpPr>
      <xdr:spPr>
        <a:xfrm>
          <a:off x="171450" y="13525500"/>
          <a:ext cx="47434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L'administration des tournées culturelles est de qualité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4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.8515625" style="0" customWidth="1"/>
    <col min="5" max="5" width="30.8515625" style="0" customWidth="1"/>
    <col min="7" max="7" width="3.57421875" style="0" customWidth="1"/>
    <col min="8" max="8" width="2.421875" style="0" customWidth="1"/>
  </cols>
  <sheetData>
    <row r="1" spans="1:93" ht="12.75">
      <c r="A1" s="1"/>
      <c r="B1" s="1"/>
      <c r="C1" s="1"/>
      <c r="D1" s="1"/>
      <c r="E1" s="1"/>
      <c r="F1" s="1"/>
      <c r="G1" s="1"/>
      <c r="H1" s="1"/>
      <c r="I1" s="1"/>
      <c r="J1" s="1"/>
      <c r="K1" t="s">
        <v>0</v>
      </c>
      <c r="L1" s="7"/>
      <c r="M1">
        <f>IF(co1_=1,10,IF(co1_=2,0,5))</f>
        <v>5</v>
      </c>
      <c r="N1" t="s">
        <v>15</v>
      </c>
      <c r="O1">
        <f>M1</f>
        <v>5</v>
      </c>
      <c r="CO1">
        <v>1</v>
      </c>
    </row>
    <row r="2" spans="1:15" ht="15.75">
      <c r="A2" s="2" t="s">
        <v>17</v>
      </c>
      <c r="B2" s="3"/>
      <c r="C2" s="3"/>
      <c r="D2" s="3"/>
      <c r="E2" s="3"/>
      <c r="F2" s="4"/>
      <c r="G2" s="4"/>
      <c r="H2" s="4"/>
      <c r="I2" s="4"/>
      <c r="J2" s="4"/>
      <c r="K2" t="s">
        <v>1</v>
      </c>
      <c r="L2" s="7"/>
      <c r="M2">
        <f>IF(co2_=1,0,IF(co2_=2,7,10))</f>
        <v>10</v>
      </c>
      <c r="N2" t="s">
        <v>16</v>
      </c>
      <c r="O2">
        <f>M2</f>
        <v>10</v>
      </c>
    </row>
    <row r="3" spans="1:15" ht="18">
      <c r="A3" s="5"/>
      <c r="B3" s="1"/>
      <c r="C3" s="1"/>
      <c r="D3" s="1"/>
      <c r="E3" s="1"/>
      <c r="F3" s="1"/>
      <c r="G3" s="1"/>
      <c r="H3" s="1"/>
      <c r="I3" s="1"/>
      <c r="J3" s="1"/>
      <c r="K3" t="s">
        <v>2</v>
      </c>
      <c r="L3" s="7"/>
      <c r="M3">
        <f>IF(co3_=1,0,IF(co3_=2,10,5))</f>
        <v>5</v>
      </c>
      <c r="N3" t="s">
        <v>12</v>
      </c>
      <c r="O3">
        <f>M3</f>
        <v>5</v>
      </c>
    </row>
    <row r="4" spans="1:15" ht="15.75">
      <c r="A4" s="6"/>
      <c r="B4" s="1"/>
      <c r="C4" s="1"/>
      <c r="D4" s="1"/>
      <c r="E4" s="1"/>
      <c r="F4" s="1"/>
      <c r="G4" s="1"/>
      <c r="H4" s="1"/>
      <c r="I4" s="1"/>
      <c r="J4" s="1"/>
      <c r="K4" t="s">
        <v>3</v>
      </c>
      <c r="L4" s="7"/>
      <c r="M4">
        <f>IF(pa1=1,10,IF(pa1=2,0,5))</f>
        <v>5</v>
      </c>
      <c r="N4" t="s">
        <v>11</v>
      </c>
      <c r="O4">
        <f>(M4+M9)/2</f>
        <v>7.5</v>
      </c>
    </row>
    <row r="5" spans="1:15" ht="15.75">
      <c r="A5" s="6"/>
      <c r="B5" s="1"/>
      <c r="C5" s="1"/>
      <c r="D5" s="1"/>
      <c r="E5" s="1"/>
      <c r="F5" s="1"/>
      <c r="G5" s="1"/>
      <c r="H5" s="1"/>
      <c r="I5" s="1"/>
      <c r="J5" s="1"/>
      <c r="K5" t="s">
        <v>4</v>
      </c>
      <c r="L5" s="7"/>
      <c r="M5">
        <f>IF(pa2=1,10,IF(pa2=2,0,5))</f>
        <v>5</v>
      </c>
      <c r="N5" t="s">
        <v>13</v>
      </c>
      <c r="O5">
        <f>M5</f>
        <v>5</v>
      </c>
    </row>
    <row r="6" spans="1:15" ht="12.75">
      <c r="A6" s="1"/>
      <c r="B6" s="1"/>
      <c r="C6" s="1"/>
      <c r="D6" s="1"/>
      <c r="E6" s="1"/>
      <c r="F6" s="1"/>
      <c r="G6" s="1"/>
      <c r="H6" s="1"/>
      <c r="I6" s="1"/>
      <c r="J6" s="1"/>
      <c r="K6" t="s">
        <v>5</v>
      </c>
      <c r="L6" s="7"/>
      <c r="M6">
        <f>IF(pa3=1,10,IF(pa3=2,5,0))</f>
        <v>0</v>
      </c>
      <c r="N6" t="s">
        <v>8</v>
      </c>
      <c r="O6">
        <f>(M6+M7)/2</f>
        <v>5</v>
      </c>
    </row>
    <row r="7" spans="1:15" ht="15.75">
      <c r="A7" s="6"/>
      <c r="B7" s="1"/>
      <c r="C7" s="1"/>
      <c r="D7" s="1"/>
      <c r="E7" s="1"/>
      <c r="F7" s="1"/>
      <c r="G7" s="1"/>
      <c r="H7" s="1"/>
      <c r="I7" s="1"/>
      <c r="J7" s="1"/>
      <c r="K7" t="s">
        <v>6</v>
      </c>
      <c r="L7" s="7"/>
      <c r="M7">
        <f>IF(pa4=1,5,IF(pa4=2,0,10))</f>
        <v>10</v>
      </c>
      <c r="N7" t="s">
        <v>14</v>
      </c>
      <c r="O7">
        <f>M7</f>
        <v>10</v>
      </c>
    </row>
    <row r="8" spans="1:13" ht="15.75">
      <c r="A8" s="6"/>
      <c r="B8" s="1"/>
      <c r="C8" s="1"/>
      <c r="D8" s="1"/>
      <c r="E8" s="1"/>
      <c r="F8" s="1"/>
      <c r="G8" s="1"/>
      <c r="H8" s="1"/>
      <c r="I8" s="1"/>
      <c r="J8" s="1"/>
      <c r="K8" t="s">
        <v>9</v>
      </c>
      <c r="L8" s="7"/>
      <c r="M8">
        <f>IF(pa5=1,10,IF(pa5=2,5,0))</f>
        <v>0</v>
      </c>
    </row>
    <row r="9" spans="1:13" ht="12.75">
      <c r="A9" s="1"/>
      <c r="B9" s="1"/>
      <c r="C9" s="1"/>
      <c r="D9" s="1"/>
      <c r="E9" s="1"/>
      <c r="F9" s="1"/>
      <c r="G9" s="1"/>
      <c r="H9" s="1"/>
      <c r="I9" s="1"/>
      <c r="J9" s="1"/>
      <c r="K9" t="s">
        <v>10</v>
      </c>
      <c r="L9" s="7"/>
      <c r="M9">
        <f>IF(pa6=1,5,IF(pa6=2,0,10))</f>
        <v>10</v>
      </c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2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2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.75">
      <c r="A30" s="6"/>
      <c r="B30" s="1"/>
      <c r="C30" s="1"/>
      <c r="D30" s="1"/>
      <c r="E30" s="1"/>
      <c r="F30" s="1"/>
      <c r="G30" s="1"/>
      <c r="H30" s="1"/>
      <c r="I30" s="1"/>
      <c r="J30" s="1"/>
    </row>
    <row r="31" spans="1:10" ht="15.75">
      <c r="A31" s="6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>
      <c r="A35" s="6" t="s">
        <v>7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</sheetData>
  <sheetProtection selectLockedCells="1"/>
  <printOptions/>
  <pageMargins left="0.3937007874015748" right="0.3937007874015748" top="0.5905511811023623" bottom="0.5905511811023623" header="0.5118110236220472" footer="0.5118110236220472"/>
  <pageSetup cellComments="asDisplayed" horizontalDpi="600" verticalDpi="600" orientation="portrait" paperSize="9" scale="5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theil</dc:creator>
  <cp:keywords/>
  <dc:description/>
  <cp:lastModifiedBy>Christelle RACINE</cp:lastModifiedBy>
  <cp:lastPrinted>2006-07-06T13:04:24Z</cp:lastPrinted>
  <dcterms:created xsi:type="dcterms:W3CDTF">2006-05-30T14:11:13Z</dcterms:created>
  <dcterms:modified xsi:type="dcterms:W3CDTF">2006-10-19T14:00:45Z</dcterms:modified>
  <cp:category/>
  <cp:version/>
  <cp:contentType/>
  <cp:contentStatus/>
</cp:coreProperties>
</file>